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esd\Documents\01_Javno naročanje\04_Posipni material in zimska lokalne\02_Razpisna dokumentacija\"/>
    </mc:Choice>
  </mc:AlternateContent>
  <xr:revisionPtr revIDLastSave="0" documentId="13_ncr:1_{E98A3051-C9A3-4880-BF03-799197D21B25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Sklop 1" sheetId="1" r:id="rId1"/>
    <sheet name="Sklop 2" sheetId="2" r:id="rId2"/>
  </sheets>
  <definedNames>
    <definedName name="_xlnm.Print_Area" localSheetId="0">'Sklop 1'!$A$1:$G$80</definedName>
    <definedName name="_xlnm.Print_Area" localSheetId="1">'Sklop 2'!$A$2:$G$38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5" i="1" l="1"/>
  <c r="G33" i="1"/>
  <c r="G34" i="1"/>
  <c r="G57" i="1" l="1"/>
  <c r="G58" i="1"/>
  <c r="G49" i="1"/>
  <c r="E50" i="1"/>
  <c r="G50" i="1" s="1"/>
  <c r="E51" i="1"/>
  <c r="G51" i="1" s="1"/>
  <c r="G52" i="1"/>
  <c r="E41" i="1"/>
  <c r="G41" i="1" s="1"/>
  <c r="G42" i="1"/>
  <c r="G43" i="1"/>
  <c r="G44" i="1"/>
  <c r="G45" i="1"/>
  <c r="G40" i="1"/>
  <c r="G32" i="1"/>
  <c r="E35" i="1"/>
  <c r="G35" i="1" s="1"/>
  <c r="E36" i="1"/>
  <c r="G36" i="1" s="1"/>
  <c r="G31" i="1"/>
  <c r="G23" i="1"/>
  <c r="G24" i="1"/>
  <c r="G25" i="1"/>
  <c r="G26" i="1"/>
  <c r="G27" i="1"/>
  <c r="G22" i="1"/>
  <c r="E22" i="2"/>
  <c r="G25" i="2" l="1"/>
  <c r="G24" i="2"/>
  <c r="G23" i="2"/>
  <c r="G22" i="2"/>
  <c r="G21" i="2"/>
  <c r="G26" i="2" l="1"/>
  <c r="E30" i="2" s="1"/>
  <c r="E31" i="2" s="1"/>
  <c r="G53" i="1" l="1"/>
  <c r="G28" i="1"/>
  <c r="G59" i="1" l="1"/>
  <c r="G46" i="1"/>
  <c r="F63" i="1"/>
  <c r="F66" i="1"/>
  <c r="G37" i="1"/>
  <c r="F64" i="1" s="1"/>
  <c r="F67" i="1" l="1"/>
  <c r="F68" i="1" l="1"/>
  <c r="D72" i="1" l="1"/>
  <c r="D73" i="1" s="1"/>
</calcChain>
</file>

<file path=xl/sharedStrings.xml><?xml version="1.0" encoding="utf-8"?>
<sst xmlns="http://schemas.openxmlformats.org/spreadsheetml/2006/main" count="192" uniqueCount="98">
  <si>
    <t>Cestar</t>
  </si>
  <si>
    <t>ura</t>
  </si>
  <si>
    <t>Preglednik</t>
  </si>
  <si>
    <t>Voznik</t>
  </si>
  <si>
    <t>Strojnik</t>
  </si>
  <si>
    <t>KV delavec</t>
  </si>
  <si>
    <t>Nakladač</t>
  </si>
  <si>
    <t>Rovokopač</t>
  </si>
  <si>
    <t>kg</t>
  </si>
  <si>
    <t>4240 RADOVLJICA</t>
  </si>
  <si>
    <t>LJUBLJANSKA CESTA 27</t>
  </si>
  <si>
    <t>Vozila</t>
  </si>
  <si>
    <t xml:space="preserve">PRILOGA:   KATASTER LOKALNIH CEST </t>
  </si>
  <si>
    <t>Stroji in priključki</t>
  </si>
  <si>
    <t>Vlečni posipalec</t>
  </si>
  <si>
    <t>Snežni rezkar</t>
  </si>
  <si>
    <t>Bočna freza</t>
  </si>
  <si>
    <t>Odstranjevanje snežnih kolov - lesenih</t>
  </si>
  <si>
    <t>kos</t>
  </si>
  <si>
    <t>Okvirna količina</t>
  </si>
  <si>
    <t>Enota</t>
  </si>
  <si>
    <t>KOMUNALA RADOVLJICA, d.o.o.</t>
  </si>
  <si>
    <t>1.</t>
  </si>
  <si>
    <t>2.</t>
  </si>
  <si>
    <t>3.</t>
  </si>
  <si>
    <t>4.</t>
  </si>
  <si>
    <t>5.</t>
  </si>
  <si>
    <t>6.</t>
  </si>
  <si>
    <t>Št.</t>
  </si>
  <si>
    <t>7.</t>
  </si>
  <si>
    <t>Snežni plug do šir. 2,8 m</t>
  </si>
  <si>
    <r>
      <t>m</t>
    </r>
    <r>
      <rPr>
        <vertAlign val="superscript"/>
        <sz val="10"/>
        <rFont val="Arial"/>
        <family val="2"/>
        <charset val="238"/>
      </rPr>
      <t>3</t>
    </r>
  </si>
  <si>
    <t>Delavci - stroški dela, ki se obračunajo po urah</t>
  </si>
  <si>
    <t>Predvidena količina</t>
  </si>
  <si>
    <t>Cena na enoto brez DDV (EUR)</t>
  </si>
  <si>
    <t>Skupna vrednost  brez DDV (EUR):</t>
  </si>
  <si>
    <t xml:space="preserve">Avtomatski posipalec - nadgradnja </t>
  </si>
  <si>
    <t>Skupna cena brez DDV (EUR)</t>
  </si>
  <si>
    <t>Skupna vrednost brez DDV (EUR):</t>
  </si>
  <si>
    <t>Delavci, skupaj</t>
  </si>
  <si>
    <t>Vozila, skupaj</t>
  </si>
  <si>
    <t>Stroji in priključki, skupaj</t>
  </si>
  <si>
    <t>A)</t>
  </si>
  <si>
    <t>B)</t>
  </si>
  <si>
    <t>C)</t>
  </si>
  <si>
    <t>D)</t>
  </si>
  <si>
    <t>E)</t>
  </si>
  <si>
    <t>Snežni plug nad šir. 2,8 m</t>
  </si>
  <si>
    <t xml:space="preserve">Material, naložen na skladišču ponudnika </t>
  </si>
  <si>
    <t>Sol 0 - 4, naložena na skladišču ponudnika</t>
  </si>
  <si>
    <t>Agregat 4-8 mm,  naložen na skladišču ponudnika</t>
  </si>
  <si>
    <t>Mešanica pesek 50 % - sol 50 %,  naložena na skladišču ponudnika</t>
  </si>
  <si>
    <t>Storitve (vključujejo material za izvedbo)</t>
  </si>
  <si>
    <t>Skupna vrednost brez DDV:</t>
  </si>
  <si>
    <t xml:space="preserve">Material, naložen na skladišču ponudnika, skupaj </t>
  </si>
  <si>
    <t>Storitve, vključujejo material za izvedbo, skupaj</t>
  </si>
  <si>
    <t>Material, naložen na skladišču ponudnika</t>
  </si>
  <si>
    <t>Skupna cena brez DDV</t>
  </si>
  <si>
    <t xml:space="preserve">Rekapitulacija: </t>
  </si>
  <si>
    <t>Rekapitulacija:</t>
  </si>
  <si>
    <t xml:space="preserve">Sol 0 - 4, naložena na skladišču ponudnika </t>
  </si>
  <si>
    <t xml:space="preserve">Agregat 2-4 mm,  naložen na skladišču ponudnika </t>
  </si>
  <si>
    <t xml:space="preserve">Agregat 4-8 mm,  naložen na skladišču ponudnika </t>
  </si>
  <si>
    <t xml:space="preserve">Mešanica pesek 50 % - sol 50 %,  naložena na skladišču ponudnika </t>
  </si>
  <si>
    <t>Skupna vrednost  brez DDV EUR</t>
  </si>
  <si>
    <t>l</t>
  </si>
  <si>
    <t>MgCl  20-24%- FCA, naložen na skladišču ponudnika</t>
  </si>
  <si>
    <t xml:space="preserve">MgCl 20-24%- FCA, naložen na skladišču ponudnika </t>
  </si>
  <si>
    <t>Tovorno vozilo 8-12 t nosilnost</t>
  </si>
  <si>
    <t>Kombinirano vozilo do 3,5t skupna</t>
  </si>
  <si>
    <t xml:space="preserve">OKVIRNI POPIS DEL IN MATERIALA ZIMSKEGA VZDRŽEVANJA NA LOKALNIH CESTAH: </t>
  </si>
  <si>
    <t>PONUDNIK:</t>
  </si>
  <si>
    <t>NAROČNIK:</t>
  </si>
  <si>
    <t>Podpis odgovorne osebe:</t>
  </si>
  <si>
    <t>Unimog nad 1600</t>
  </si>
  <si>
    <t>Unimog nad 1400</t>
  </si>
  <si>
    <t xml:space="preserve">Ponudbena cena je fiksna za obdobje dveh (3) let. Vsi popusti so že vključeni v cenah. </t>
  </si>
  <si>
    <t>Predvidena količina 3 leti</t>
  </si>
  <si>
    <t>Predvidena količina za 3 leta</t>
  </si>
  <si>
    <t>SKLOP 2:  Posipni material za izvajanje zimske službe v občini Radovljica</t>
  </si>
  <si>
    <t xml:space="preserve">OKVIRNI POPIS MATERIALA ZA ZIMSKO VZDRŽEVANJE KRAJEVNIH CEST: </t>
  </si>
  <si>
    <t xml:space="preserve">Ponudbena cena je fiksna za obdobje treh (3) let. Vsi popusti so že vključeni v cenah. </t>
  </si>
  <si>
    <t>Ponudbene cene vpisujete v rumeno obarvana polja.</t>
  </si>
  <si>
    <t>Najem in postavitev snežnih kolov - lesenih</t>
  </si>
  <si>
    <t>Pripravljenost voznika na domu  na uro</t>
  </si>
  <si>
    <t xml:space="preserve"> Skupna ponudbena vrednost z DDV:</t>
  </si>
  <si>
    <t>Skupna ponudbena vrednost brez DDV:</t>
  </si>
  <si>
    <t xml:space="preserve"> - PRILOGA 1 – Prikaz cest vzdrževanja, popis odsekov cest (grafični prikaz, popis cest, odseki cest, dolžina odseka…)</t>
  </si>
  <si>
    <t>Skupna ponudbena vrednost z DDV:</t>
  </si>
  <si>
    <t>__________________________</t>
  </si>
  <si>
    <t>Zimska služba na lokalnih cestah v KS Begunje na Gorenjskem, Lesce, Radovljica in Otok</t>
  </si>
  <si>
    <t xml:space="preserve">Kraj in datum:
</t>
  </si>
  <si>
    <t>___________________________</t>
  </si>
  <si>
    <t xml:space="preserve">PONUDBENI PREDRAČUN št.              </t>
  </si>
  <si>
    <t>Naročnik bo ponudniku priznal stroške prevoza materiala za največ tri kilometre do začetka izvajanja del na lokacijah, opredeljenih v prilogi 1.</t>
  </si>
  <si>
    <t>Sklop 2: Posipni material za izvajanje zimske službe v občini Radovljica - podatka vpišete v obrazec OBR-1.</t>
  </si>
  <si>
    <t>Sklop 1: Zimska služba na lokalnih cestah - podatka vpišete v obrazec OBR-1.</t>
  </si>
  <si>
    <t>SKLOP 1:  Zimska služba na lokalnih cestah v KS Begunje na Gorenjskem, Lesce, Radovljica in Otok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</si>
</sst>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€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2"/>
      <color theme="0"/>
      <name val="Arial"/>
      <family val="2"/>
      <charset val="238"/>
    </font>
    <font>
      <sz val="10"/>
      <color theme="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EEE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99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0" fillId="0" borderId="0"/>
  </cellStyleXfs>
  <cellXfs count="191">
    <xf numFmtId="0" fontId="0" fillId="0" borderId="0" xfId="0"/>
    <xf numFmtId="0" fontId="1" fillId="5" borderId="0" xfId="0" applyFont="1" applyFill="1" applyProtection="1">
      <protection locked="0"/>
    </xf>
    <xf numFmtId="165" fontId="1" fillId="5" borderId="0" xfId="0" applyNumberFormat="1" applyFont="1" applyFill="1" applyProtection="1">
      <protection locked="0"/>
    </xf>
    <xf numFmtId="4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6" borderId="1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4" fontId="4" fillId="2" borderId="0" xfId="0" applyNumberFormat="1" applyFont="1" applyFill="1"/>
    <xf numFmtId="165" fontId="4" fillId="0" borderId="0" xfId="0" applyNumberFormat="1" applyFont="1"/>
    <xf numFmtId="0" fontId="1" fillId="5" borderId="0" xfId="0" applyFont="1" applyFill="1"/>
    <xf numFmtId="0" fontId="1" fillId="5" borderId="0" xfId="0" applyFont="1" applyFill="1" applyAlignment="1">
      <alignment vertical="center" wrapText="1"/>
    </xf>
    <xf numFmtId="0" fontId="1" fillId="0" borderId="0" xfId="0" applyFont="1"/>
    <xf numFmtId="0" fontId="1" fillId="0" borderId="6" xfId="0" applyFont="1" applyBorder="1" applyAlignment="1">
      <alignment vertical="center"/>
    </xf>
    <xf numFmtId="0" fontId="2" fillId="0" borderId="7" xfId="0" applyFont="1" applyBorder="1" applyAlignment="1">
      <alignment wrapText="1"/>
    </xf>
    <xf numFmtId="165" fontId="2" fillId="0" borderId="7" xfId="0" applyNumberFormat="1" applyFont="1" applyBorder="1"/>
    <xf numFmtId="0" fontId="3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center" wrapText="1"/>
    </xf>
    <xf numFmtId="165" fontId="2" fillId="0" borderId="0" xfId="0" applyNumberFormat="1" applyFont="1"/>
    <xf numFmtId="0" fontId="9" fillId="0" borderId="0" xfId="0" applyFont="1" applyAlignment="1">
      <alignment wrapText="1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4" fontId="1" fillId="2" borderId="0" xfId="0" applyNumberFormat="1" applyFont="1" applyFill="1" applyAlignment="1">
      <alignment wrapText="1"/>
    </xf>
    <xf numFmtId="165" fontId="1" fillId="0" borderId="0" xfId="0" applyNumberFormat="1" applyFont="1"/>
    <xf numFmtId="0" fontId="2" fillId="4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9" xfId="0" applyFont="1" applyBorder="1" applyAlignment="1">
      <alignment wrapText="1"/>
    </xf>
    <xf numFmtId="3" fontId="2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wrapText="1"/>
    </xf>
    <xf numFmtId="0" fontId="0" fillId="0" borderId="7" xfId="0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3" fillId="0" borderId="11" xfId="0" applyFont="1" applyBorder="1"/>
    <xf numFmtId="0" fontId="1" fillId="0" borderId="8" xfId="0" applyFont="1" applyBorder="1" applyAlignment="1">
      <alignment vertical="center"/>
    </xf>
    <xf numFmtId="0" fontId="2" fillId="0" borderId="0" xfId="0" applyFont="1" applyAlignment="1">
      <alignment horizontal="right" wrapText="1"/>
    </xf>
    <xf numFmtId="165" fontId="2" fillId="2" borderId="0" xfId="0" applyNumberFormat="1" applyFont="1" applyFill="1"/>
    <xf numFmtId="165" fontId="0" fillId="0" borderId="0" xfId="0" applyNumberFormat="1"/>
    <xf numFmtId="0" fontId="2" fillId="2" borderId="0" xfId="0" applyFont="1" applyFill="1" applyAlignment="1">
      <alignment wrapText="1"/>
    </xf>
    <xf numFmtId="3" fontId="2" fillId="2" borderId="0" xfId="0" applyNumberFormat="1" applyFont="1" applyFill="1" applyAlignment="1">
      <alignment horizontal="center" wrapText="1"/>
    </xf>
    <xf numFmtId="165" fontId="1" fillId="2" borderId="0" xfId="0" applyNumberFormat="1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4" fillId="0" borderId="6" xfId="0" applyFont="1" applyBorder="1"/>
    <xf numFmtId="0" fontId="4" fillId="0" borderId="2" xfId="0" applyFont="1" applyBorder="1"/>
    <xf numFmtId="0" fontId="4" fillId="0" borderId="7" xfId="0" applyFont="1" applyBorder="1"/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165" fontId="1" fillId="0" borderId="1" xfId="0" applyNumberFormat="1" applyFont="1" applyBorder="1"/>
    <xf numFmtId="0" fontId="1" fillId="0" borderId="9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4" fontId="2" fillId="2" borderId="0" xfId="0" applyNumberFormat="1" applyFont="1" applyFill="1" applyAlignment="1">
      <alignment horizontal="right" wrapText="1"/>
    </xf>
    <xf numFmtId="165" fontId="2" fillId="2" borderId="0" xfId="0" applyNumberFormat="1" applyFont="1" applyFill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4" fontId="2" fillId="2" borderId="0" xfId="0" applyNumberFormat="1" applyFont="1" applyFill="1" applyAlignment="1">
      <alignment wrapText="1"/>
    </xf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vertical="top" wrapText="1"/>
    </xf>
    <xf numFmtId="165" fontId="2" fillId="3" borderId="1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1" fillId="0" borderId="5" xfId="0" applyFont="1" applyBorder="1"/>
    <xf numFmtId="0" fontId="1" fillId="2" borderId="5" xfId="0" applyFont="1" applyFill="1" applyBorder="1" applyAlignment="1">
      <alignment wrapText="1"/>
    </xf>
    <xf numFmtId="0" fontId="4" fillId="0" borderId="6" xfId="0" applyFont="1" applyBorder="1" applyAlignment="1">
      <alignment vertical="center"/>
    </xf>
    <xf numFmtId="165" fontId="2" fillId="0" borderId="0" xfId="0" applyNumberFormat="1" applyFont="1" applyAlignment="1">
      <alignment wrapText="1"/>
    </xf>
    <xf numFmtId="3" fontId="1" fillId="2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3" fontId="1" fillId="2" borderId="5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/>
    </xf>
    <xf numFmtId="3" fontId="1" fillId="0" borderId="0" xfId="0" applyNumberFormat="1" applyFont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3" fontId="1" fillId="2" borderId="5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4" fontId="1" fillId="2" borderId="0" xfId="0" applyNumberFormat="1" applyFont="1" applyFill="1"/>
    <xf numFmtId="0" fontId="7" fillId="5" borderId="0" xfId="0" applyFont="1" applyFill="1"/>
    <xf numFmtId="3" fontId="1" fillId="5" borderId="0" xfId="0" applyNumberFormat="1" applyFont="1" applyFill="1" applyAlignment="1">
      <alignment horizontal="center"/>
    </xf>
    <xf numFmtId="4" fontId="1" fillId="5" borderId="0" xfId="0" applyNumberFormat="1" applyFont="1" applyFill="1"/>
    <xf numFmtId="165" fontId="1" fillId="5" borderId="0" xfId="0" applyNumberFormat="1" applyFont="1" applyFill="1"/>
    <xf numFmtId="0" fontId="1" fillId="0" borderId="0" xfId="0" applyFont="1" applyAlignment="1">
      <alignment horizontal="left"/>
    </xf>
    <xf numFmtId="0" fontId="8" fillId="0" borderId="0" xfId="0" applyFont="1" applyAlignment="1">
      <alignment wrapText="1"/>
    </xf>
    <xf numFmtId="4" fontId="1" fillId="0" borderId="0" xfId="0" applyNumberFormat="1" applyFont="1"/>
    <xf numFmtId="0" fontId="2" fillId="0" borderId="0" xfId="0" applyFont="1" applyAlignment="1">
      <alignment horizontal="left"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4" fontId="1" fillId="2" borderId="0" xfId="0" applyNumberFormat="1" applyFont="1" applyFill="1"/>
    <xf numFmtId="0" fontId="2" fillId="0" borderId="0" xfId="0" applyFont="1"/>
    <xf numFmtId="0" fontId="2" fillId="0" borderId="6" xfId="0" applyFont="1" applyBorder="1" applyAlignment="1">
      <alignment vertical="center" wrapText="1"/>
    </xf>
    <xf numFmtId="3" fontId="2" fillId="4" borderId="6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/>
    </xf>
    <xf numFmtId="0" fontId="9" fillId="2" borderId="0" xfId="0" applyFont="1" applyFill="1" applyAlignment="1">
      <alignment wrapText="1"/>
    </xf>
    <xf numFmtId="0" fontId="2" fillId="2" borderId="1" xfId="0" applyFont="1" applyFill="1" applyBorder="1" applyAlignment="1">
      <alignment vertical="center"/>
    </xf>
    <xf numFmtId="3" fontId="1" fillId="0" borderId="4" xfId="0" applyNumberFormat="1" applyFont="1" applyBorder="1" applyAlignment="1">
      <alignment wrapText="1"/>
    </xf>
    <xf numFmtId="3" fontId="1" fillId="2" borderId="2" xfId="0" applyNumberFormat="1" applyFont="1" applyFill="1" applyBorder="1" applyAlignment="1">
      <alignment horizontal="right" wrapText="1"/>
    </xf>
    <xf numFmtId="3" fontId="2" fillId="2" borderId="0" xfId="0" applyNumberFormat="1" applyFont="1" applyFill="1" applyAlignment="1">
      <alignment horizontal="right" wrapText="1"/>
    </xf>
    <xf numFmtId="165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165" fontId="2" fillId="3" borderId="1" xfId="0" applyNumberFormat="1" applyFont="1" applyFill="1" applyBorder="1" applyAlignment="1">
      <alignment vertical="top" wrapText="1"/>
    </xf>
    <xf numFmtId="0" fontId="1" fillId="2" borderId="0" xfId="0" applyFont="1" applyFill="1"/>
    <xf numFmtId="0" fontId="1" fillId="0" borderId="0" xfId="0" applyFont="1" applyAlignment="1">
      <alignment horizontal="justify" vertical="center"/>
    </xf>
    <xf numFmtId="0" fontId="0" fillId="0" borderId="0" xfId="0"/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4" fontId="2" fillId="4" borderId="6" xfId="0" applyNumberFormat="1" applyFont="1" applyFill="1" applyBorder="1" applyAlignment="1">
      <alignment horizontal="right" wrapText="1"/>
    </xf>
    <xf numFmtId="4" fontId="2" fillId="4" borderId="2" xfId="0" applyNumberFormat="1" applyFont="1" applyFill="1" applyBorder="1" applyAlignment="1">
      <alignment horizontal="right" wrapText="1"/>
    </xf>
    <xf numFmtId="4" fontId="2" fillId="4" borderId="7" xfId="0" applyNumberFormat="1" applyFont="1" applyFill="1" applyBorder="1" applyAlignment="1">
      <alignment horizontal="right" wrapText="1"/>
    </xf>
    <xf numFmtId="165" fontId="1" fillId="8" borderId="6" xfId="0" applyNumberFormat="1" applyFont="1" applyFill="1" applyBorder="1" applyAlignment="1">
      <alignment horizontal="right" vertical="center"/>
    </xf>
    <xf numFmtId="165" fontId="1" fillId="8" borderId="2" xfId="0" applyNumberFormat="1" applyFont="1" applyFill="1" applyBorder="1" applyAlignment="1">
      <alignment horizontal="right" vertical="center"/>
    </xf>
    <xf numFmtId="165" fontId="1" fillId="8" borderId="7" xfId="0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65" fontId="2" fillId="7" borderId="6" xfId="0" applyNumberFormat="1" applyFont="1" applyFill="1" applyBorder="1" applyAlignment="1">
      <alignment horizontal="right" vertical="center" wrapText="1"/>
    </xf>
    <xf numFmtId="165" fontId="2" fillId="7" borderId="2" xfId="0" applyNumberFormat="1" applyFont="1" applyFill="1" applyBorder="1" applyAlignment="1">
      <alignment horizontal="right" vertical="center" wrapText="1"/>
    </xf>
    <xf numFmtId="165" fontId="2" fillId="7" borderId="7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165" fontId="2" fillId="4" borderId="1" xfId="0" applyNumberFormat="1" applyFont="1" applyFill="1" applyBorder="1"/>
    <xf numFmtId="165" fontId="0" fillId="0" borderId="1" xfId="0" applyNumberFormat="1" applyBorder="1"/>
    <xf numFmtId="0" fontId="1" fillId="5" borderId="0" xfId="0" applyFont="1" applyFill="1" applyAlignment="1" applyProtection="1">
      <alignment horizontal="left"/>
      <protection locked="0"/>
    </xf>
    <xf numFmtId="0" fontId="2" fillId="0" borderId="6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8" xfId="0" applyFont="1" applyBorder="1" applyAlignment="1">
      <alignment vertical="center" wrapText="1"/>
    </xf>
    <xf numFmtId="0" fontId="0" fillId="0" borderId="4" xfId="0" applyBorder="1" applyAlignment="1">
      <alignment wrapText="1"/>
    </xf>
    <xf numFmtId="0" fontId="11" fillId="9" borderId="0" xfId="0" applyFont="1" applyFill="1" applyAlignment="1">
      <alignment vertical="center" wrapText="1"/>
    </xf>
    <xf numFmtId="0" fontId="12" fillId="9" borderId="0" xfId="0" applyFont="1" applyFill="1" applyAlignment="1">
      <alignment vertical="center" wrapText="1"/>
    </xf>
    <xf numFmtId="165" fontId="2" fillId="0" borderId="7" xfId="0" applyNumberFormat="1" applyFont="1" applyBorder="1"/>
    <xf numFmtId="0" fontId="2" fillId="4" borderId="2" xfId="0" applyFont="1" applyFill="1" applyBorder="1" applyAlignment="1">
      <alignment horizontal="right" wrapText="1"/>
    </xf>
    <xf numFmtId="0" fontId="0" fillId="0" borderId="7" xfId="0" applyBorder="1" applyAlignment="1">
      <alignment horizontal="right" wrapText="1"/>
    </xf>
    <xf numFmtId="3" fontId="2" fillId="4" borderId="6" xfId="0" applyNumberFormat="1" applyFont="1" applyFill="1" applyBorder="1" applyAlignment="1">
      <alignment horizontal="center" wrapText="1"/>
    </xf>
    <xf numFmtId="3" fontId="2" fillId="4" borderId="2" xfId="0" applyNumberFormat="1" applyFont="1" applyFill="1" applyBorder="1" applyAlignment="1">
      <alignment horizontal="center" wrapText="1"/>
    </xf>
    <xf numFmtId="3" fontId="2" fillId="4" borderId="7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/>
    </xf>
    <xf numFmtId="165" fontId="2" fillId="7" borderId="6" xfId="0" applyNumberFormat="1" applyFont="1" applyFill="1" applyBorder="1"/>
    <xf numFmtId="165" fontId="2" fillId="7" borderId="2" xfId="0" applyNumberFormat="1" applyFont="1" applyFill="1" applyBorder="1"/>
    <xf numFmtId="165" fontId="2" fillId="7" borderId="7" xfId="0" applyNumberFormat="1" applyFont="1" applyFill="1" applyBorder="1"/>
    <xf numFmtId="165" fontId="1" fillId="8" borderId="6" xfId="0" applyNumberFormat="1" applyFont="1" applyFill="1" applyBorder="1"/>
    <xf numFmtId="165" fontId="1" fillId="8" borderId="2" xfId="0" applyNumberFormat="1" applyFont="1" applyFill="1" applyBorder="1"/>
    <xf numFmtId="165" fontId="1" fillId="8" borderId="7" xfId="0" applyNumberFormat="1" applyFont="1" applyFill="1" applyBorder="1"/>
  </cellXfs>
  <cellStyles count="4">
    <cellStyle name="Navadno" xfId="0" builtinId="0"/>
    <cellStyle name="Navadno 2" xfId="3" xr:uid="{00000000-0005-0000-0000-000001000000}"/>
    <cellStyle name="Navadno 3" xfId="2" xr:uid="{00000000-0005-0000-0000-000002000000}"/>
    <cellStyle name="Vejica 2" xfId="1" xr:uid="{00000000-0005-0000-0000-000003000000}"/>
  </cellStyles>
  <dxfs count="0"/>
  <tableStyles count="0" defaultTableStyle="TableStyleMedium9" defaultPivotStyle="PivotStyleLight16"/>
  <colors>
    <mruColors>
      <color rgb="FF009999"/>
      <color rgb="FFFFFFCC"/>
      <color rgb="FFC2EEEE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0"/>
  <sheetViews>
    <sheetView showGridLines="0" view="pageLayout" topLeftCell="A16" zoomScale="90" zoomScaleNormal="100" zoomScaleSheetLayoutView="98" zoomScalePageLayoutView="90" workbookViewId="0">
      <selection activeCell="F25" sqref="F25"/>
    </sheetView>
  </sheetViews>
  <sheetFormatPr defaultColWidth="9.140625" defaultRowHeight="14.25" x14ac:dyDescent="0.2"/>
  <cols>
    <col min="1" max="1" width="3.42578125" style="5" customWidth="1"/>
    <col min="2" max="2" width="42.7109375" style="6" customWidth="1"/>
    <col min="3" max="3" width="6.7109375" style="7" customWidth="1"/>
    <col min="4" max="4" width="11.7109375" style="8" hidden="1" customWidth="1"/>
    <col min="5" max="5" width="11.7109375" style="8" customWidth="1"/>
    <col min="6" max="6" width="15" style="9" customWidth="1"/>
    <col min="7" max="7" width="14.85546875" style="10" customWidth="1"/>
    <col min="8" max="16384" width="9.140625" style="8"/>
  </cols>
  <sheetData>
    <row r="1" spans="1:7" x14ac:dyDescent="0.2">
      <c r="A1" s="13"/>
      <c r="B1" s="13"/>
      <c r="C1" s="23"/>
      <c r="D1" s="13"/>
      <c r="E1" s="13"/>
      <c r="F1" s="111"/>
      <c r="G1" s="26"/>
    </row>
    <row r="2" spans="1:7" x14ac:dyDescent="0.2">
      <c r="A2" s="13"/>
      <c r="B2" s="126" t="s">
        <v>71</v>
      </c>
      <c r="C2" s="23"/>
      <c r="D2" s="13"/>
      <c r="E2" s="13"/>
      <c r="F2" s="126" t="s">
        <v>72</v>
      </c>
      <c r="G2" s="26"/>
    </row>
    <row r="3" spans="1:7" ht="21.2" customHeight="1" x14ac:dyDescent="0.2">
      <c r="A3" s="13"/>
      <c r="B3" s="1"/>
      <c r="C3" s="23"/>
      <c r="D3" s="13"/>
      <c r="E3" s="13"/>
      <c r="F3" s="13" t="s">
        <v>21</v>
      </c>
      <c r="G3" s="26"/>
    </row>
    <row r="4" spans="1:7" ht="21.2" customHeight="1" x14ac:dyDescent="0.2">
      <c r="A4" s="13"/>
      <c r="B4" s="1"/>
      <c r="C4" s="23"/>
      <c r="D4" s="13"/>
      <c r="E4" s="13"/>
      <c r="F4" s="13" t="s">
        <v>10</v>
      </c>
      <c r="G4" s="26"/>
    </row>
    <row r="5" spans="1:7" ht="21.2" customHeight="1" x14ac:dyDescent="0.2">
      <c r="A5" s="13"/>
      <c r="B5" s="1"/>
      <c r="C5" s="23"/>
      <c r="D5" s="13"/>
      <c r="E5" s="13"/>
      <c r="F5" s="13" t="s">
        <v>9</v>
      </c>
      <c r="G5" s="26"/>
    </row>
    <row r="6" spans="1:7" ht="12.75" customHeight="1" x14ac:dyDescent="0.2">
      <c r="A6" s="13"/>
      <c r="B6" s="13"/>
      <c r="C6" s="23"/>
      <c r="D6" s="13"/>
      <c r="E6" s="13"/>
      <c r="F6" s="13"/>
      <c r="G6" s="26"/>
    </row>
    <row r="7" spans="1:7" ht="17.25" customHeight="1" x14ac:dyDescent="0.2">
      <c r="A7" s="13"/>
      <c r="B7" s="126"/>
      <c r="C7" s="23"/>
      <c r="D7" s="13"/>
      <c r="E7" s="13"/>
      <c r="F7" s="111"/>
      <c r="G7" s="26"/>
    </row>
    <row r="8" spans="1:7" ht="18.75" customHeight="1" x14ac:dyDescent="0.25">
      <c r="A8" s="13"/>
      <c r="B8" s="110" t="s">
        <v>93</v>
      </c>
      <c r="C8" s="169"/>
      <c r="D8" s="169"/>
      <c r="E8" s="169"/>
      <c r="F8" s="111"/>
      <c r="G8" s="26"/>
    </row>
    <row r="9" spans="1:7" ht="18.75" customHeight="1" x14ac:dyDescent="0.25">
      <c r="A9" s="13"/>
      <c r="B9" s="110"/>
      <c r="C9" s="23"/>
      <c r="D9" s="13"/>
      <c r="E9" s="13"/>
      <c r="F9" s="111"/>
      <c r="G9" s="26"/>
    </row>
    <row r="10" spans="1:7" ht="13.9" customHeight="1" x14ac:dyDescent="0.2">
      <c r="A10" s="13"/>
      <c r="B10" s="112" t="s">
        <v>82</v>
      </c>
      <c r="C10" s="113"/>
      <c r="D10" s="11"/>
      <c r="E10" s="11"/>
      <c r="F10" s="114"/>
      <c r="G10" s="115"/>
    </row>
    <row r="11" spans="1:7" x14ac:dyDescent="0.2">
      <c r="A11" s="13"/>
      <c r="B11" s="13"/>
      <c r="C11" s="13"/>
      <c r="D11" s="13"/>
      <c r="E11" s="13"/>
      <c r="F11" s="116"/>
      <c r="G11" s="13"/>
    </row>
    <row r="12" spans="1:7" s="5" customFormat="1" ht="27.75" customHeight="1" x14ac:dyDescent="0.2">
      <c r="A12" s="174" t="s">
        <v>97</v>
      </c>
      <c r="B12" s="175"/>
      <c r="C12" s="175"/>
      <c r="D12" s="175"/>
      <c r="E12" s="175"/>
      <c r="F12" s="175"/>
      <c r="G12" s="175"/>
    </row>
    <row r="13" spans="1:7" ht="15.75" x14ac:dyDescent="0.25">
      <c r="A13" s="18"/>
      <c r="B13" s="117"/>
      <c r="C13" s="23"/>
      <c r="D13" s="13"/>
      <c r="E13" s="13"/>
      <c r="F13" s="118"/>
      <c r="G13" s="26"/>
    </row>
    <row r="14" spans="1:7" x14ac:dyDescent="0.2">
      <c r="A14" s="18"/>
      <c r="B14" s="119"/>
      <c r="C14" s="120"/>
      <c r="D14" s="121"/>
      <c r="E14" s="121"/>
      <c r="F14" s="121"/>
      <c r="G14" s="26"/>
    </row>
    <row r="15" spans="1:7" x14ac:dyDescent="0.2">
      <c r="A15" s="18"/>
      <c r="B15" s="119" t="s">
        <v>12</v>
      </c>
      <c r="C15" s="120"/>
      <c r="D15" s="121"/>
      <c r="E15" s="121"/>
      <c r="F15" s="122"/>
      <c r="G15" s="26"/>
    </row>
    <row r="16" spans="1:7" s="124" customFormat="1" ht="27.75" customHeight="1" x14ac:dyDescent="0.2">
      <c r="A16" s="123"/>
      <c r="B16" s="153" t="s">
        <v>87</v>
      </c>
      <c r="C16" s="153"/>
      <c r="D16" s="153"/>
      <c r="E16" s="153"/>
      <c r="F16" s="153"/>
      <c r="G16" s="153"/>
    </row>
    <row r="17" spans="1:7" x14ac:dyDescent="0.2">
      <c r="A17" s="18"/>
      <c r="B17" s="119"/>
      <c r="C17" s="120"/>
      <c r="D17" s="121"/>
      <c r="E17" s="121"/>
      <c r="F17" s="122"/>
      <c r="G17" s="26"/>
    </row>
    <row r="18" spans="1:7" x14ac:dyDescent="0.2">
      <c r="A18" s="18"/>
      <c r="B18" s="182" t="s">
        <v>70</v>
      </c>
      <c r="C18" s="147"/>
      <c r="D18" s="147"/>
      <c r="E18" s="147"/>
      <c r="F18" s="147"/>
      <c r="G18" s="147"/>
    </row>
    <row r="19" spans="1:7" x14ac:dyDescent="0.2">
      <c r="A19" s="18"/>
      <c r="B19" s="119"/>
      <c r="C19" s="23"/>
      <c r="D19" s="13"/>
      <c r="E19" s="13"/>
      <c r="F19" s="125"/>
      <c r="G19" s="26"/>
    </row>
    <row r="20" spans="1:7" x14ac:dyDescent="0.2">
      <c r="A20" s="69" t="s">
        <v>42</v>
      </c>
      <c r="B20" s="119"/>
      <c r="C20" s="23"/>
      <c r="D20" s="13"/>
      <c r="E20" s="13"/>
      <c r="F20" s="125"/>
      <c r="G20" s="26"/>
    </row>
    <row r="21" spans="1:7" ht="38.25" x14ac:dyDescent="0.2">
      <c r="A21" s="72" t="s">
        <v>28</v>
      </c>
      <c r="B21" s="73" t="s">
        <v>32</v>
      </c>
      <c r="C21" s="73" t="s">
        <v>20</v>
      </c>
      <c r="D21" s="74" t="s">
        <v>33</v>
      </c>
      <c r="E21" s="75" t="s">
        <v>78</v>
      </c>
      <c r="F21" s="73" t="s">
        <v>34</v>
      </c>
      <c r="G21" s="76" t="s">
        <v>37</v>
      </c>
    </row>
    <row r="22" spans="1:7" x14ac:dyDescent="0.2">
      <c r="A22" s="79" t="s">
        <v>22</v>
      </c>
      <c r="B22" s="80" t="s">
        <v>0</v>
      </c>
      <c r="C22" s="81" t="s">
        <v>1</v>
      </c>
      <c r="D22" s="104">
        <v>100</v>
      </c>
      <c r="E22" s="105">
        <v>360</v>
      </c>
      <c r="F22" s="3"/>
      <c r="G22" s="77">
        <f>E22*F22</f>
        <v>0</v>
      </c>
    </row>
    <row r="23" spans="1:7" x14ac:dyDescent="0.2">
      <c r="A23" s="79" t="s">
        <v>23</v>
      </c>
      <c r="B23" s="80" t="s">
        <v>2</v>
      </c>
      <c r="C23" s="81" t="s">
        <v>1</v>
      </c>
      <c r="D23" s="104">
        <v>50</v>
      </c>
      <c r="E23" s="105">
        <v>350</v>
      </c>
      <c r="F23" s="3"/>
      <c r="G23" s="77">
        <f t="shared" ref="G23:G27" si="0">E23*F23</f>
        <v>0</v>
      </c>
    </row>
    <row r="24" spans="1:7" x14ac:dyDescent="0.2">
      <c r="A24" s="79" t="s">
        <v>24</v>
      </c>
      <c r="B24" s="80" t="s">
        <v>3</v>
      </c>
      <c r="C24" s="81" t="s">
        <v>1</v>
      </c>
      <c r="D24" s="104">
        <v>100</v>
      </c>
      <c r="E24" s="105">
        <v>1000</v>
      </c>
      <c r="F24" s="3"/>
      <c r="G24" s="77">
        <f t="shared" si="0"/>
        <v>0</v>
      </c>
    </row>
    <row r="25" spans="1:7" x14ac:dyDescent="0.2">
      <c r="A25" s="79" t="s">
        <v>25</v>
      </c>
      <c r="B25" s="80" t="s">
        <v>4</v>
      </c>
      <c r="C25" s="81" t="s">
        <v>1</v>
      </c>
      <c r="D25" s="104">
        <v>50</v>
      </c>
      <c r="E25" s="105">
        <v>226</v>
      </c>
      <c r="F25" s="3"/>
      <c r="G25" s="77">
        <f t="shared" si="0"/>
        <v>0</v>
      </c>
    </row>
    <row r="26" spans="1:7" x14ac:dyDescent="0.2">
      <c r="A26" s="79" t="s">
        <v>26</v>
      </c>
      <c r="B26" s="80" t="s">
        <v>5</v>
      </c>
      <c r="C26" s="81" t="s">
        <v>1</v>
      </c>
      <c r="D26" s="104">
        <v>25</v>
      </c>
      <c r="E26" s="105">
        <v>90</v>
      </c>
      <c r="F26" s="3"/>
      <c r="G26" s="77">
        <f t="shared" si="0"/>
        <v>0</v>
      </c>
    </row>
    <row r="27" spans="1:7" x14ac:dyDescent="0.2">
      <c r="A27" s="106" t="s">
        <v>27</v>
      </c>
      <c r="B27" s="107" t="s">
        <v>84</v>
      </c>
      <c r="C27" s="81" t="s">
        <v>1</v>
      </c>
      <c r="D27" s="108">
        <v>100</v>
      </c>
      <c r="E27" s="109">
        <v>6528</v>
      </c>
      <c r="F27" s="3"/>
      <c r="G27" s="77">
        <f t="shared" si="0"/>
        <v>0</v>
      </c>
    </row>
    <row r="28" spans="1:7" s="17" customFormat="1" ht="15" x14ac:dyDescent="0.25">
      <c r="A28" s="89"/>
      <c r="B28" s="101"/>
      <c r="C28" s="154" t="s">
        <v>35</v>
      </c>
      <c r="D28" s="155"/>
      <c r="E28" s="155"/>
      <c r="F28" s="156"/>
      <c r="G28" s="102">
        <f>SUM(G22:G27)</f>
        <v>0</v>
      </c>
    </row>
    <row r="29" spans="1:7" x14ac:dyDescent="0.2">
      <c r="A29" s="69" t="s">
        <v>43</v>
      </c>
      <c r="B29" s="90"/>
      <c r="C29" s="103"/>
      <c r="D29" s="24"/>
      <c r="E29" s="24"/>
      <c r="F29" s="25"/>
      <c r="G29" s="26"/>
    </row>
    <row r="30" spans="1:7" ht="38.25" x14ac:dyDescent="0.2">
      <c r="A30" s="72" t="s">
        <v>28</v>
      </c>
      <c r="B30" s="73" t="s">
        <v>11</v>
      </c>
      <c r="C30" s="73" t="s">
        <v>20</v>
      </c>
      <c r="D30" s="74" t="s">
        <v>33</v>
      </c>
      <c r="E30" s="75" t="s">
        <v>78</v>
      </c>
      <c r="F30" s="73" t="s">
        <v>34</v>
      </c>
      <c r="G30" s="76" t="s">
        <v>37</v>
      </c>
    </row>
    <row r="31" spans="1:7" x14ac:dyDescent="0.2">
      <c r="A31" s="79" t="s">
        <v>22</v>
      </c>
      <c r="B31" s="62" t="s">
        <v>69</v>
      </c>
      <c r="C31" s="63" t="s">
        <v>1</v>
      </c>
      <c r="D31" s="97">
        <v>30</v>
      </c>
      <c r="E31" s="97">
        <v>90</v>
      </c>
      <c r="F31" s="4"/>
      <c r="G31" s="60">
        <f>E31*F31</f>
        <v>0</v>
      </c>
    </row>
    <row r="32" spans="1:7" x14ac:dyDescent="0.2">
      <c r="A32" s="79" t="s">
        <v>24</v>
      </c>
      <c r="B32" s="92" t="s">
        <v>68</v>
      </c>
      <c r="C32" s="63" t="s">
        <v>1</v>
      </c>
      <c r="D32" s="97">
        <v>150</v>
      </c>
      <c r="E32" s="98">
        <v>1000</v>
      </c>
      <c r="F32" s="4"/>
      <c r="G32" s="60">
        <f t="shared" ref="G32:G36" si="1">E32*F32</f>
        <v>0</v>
      </c>
    </row>
    <row r="33" spans="1:7" x14ac:dyDescent="0.2">
      <c r="A33" s="79" t="s">
        <v>25</v>
      </c>
      <c r="B33" s="92" t="s">
        <v>74</v>
      </c>
      <c r="C33" s="63" t="s">
        <v>1</v>
      </c>
      <c r="D33" s="97"/>
      <c r="E33" s="98">
        <v>50</v>
      </c>
      <c r="F33" s="4"/>
      <c r="G33" s="60">
        <f t="shared" si="1"/>
        <v>0</v>
      </c>
    </row>
    <row r="34" spans="1:7" x14ac:dyDescent="0.2">
      <c r="A34" s="79" t="s">
        <v>26</v>
      </c>
      <c r="B34" s="92" t="s">
        <v>75</v>
      </c>
      <c r="C34" s="63" t="s">
        <v>1</v>
      </c>
      <c r="D34" s="97"/>
      <c r="E34" s="98">
        <v>50</v>
      </c>
      <c r="F34" s="4"/>
      <c r="G34" s="60">
        <f t="shared" si="1"/>
        <v>0</v>
      </c>
    </row>
    <row r="35" spans="1:7" x14ac:dyDescent="0.2">
      <c r="A35" s="79" t="s">
        <v>27</v>
      </c>
      <c r="B35" s="92" t="s">
        <v>7</v>
      </c>
      <c r="C35" s="63" t="s">
        <v>1</v>
      </c>
      <c r="D35" s="64">
        <v>20</v>
      </c>
      <c r="E35" s="98">
        <f t="shared" ref="E35:E36" si="2">D35*2</f>
        <v>40</v>
      </c>
      <c r="F35" s="4"/>
      <c r="G35" s="60">
        <f t="shared" si="1"/>
        <v>0</v>
      </c>
    </row>
    <row r="36" spans="1:7" x14ac:dyDescent="0.2">
      <c r="A36" s="79" t="s">
        <v>29</v>
      </c>
      <c r="B36" s="94" t="s">
        <v>6</v>
      </c>
      <c r="C36" s="99" t="s">
        <v>1</v>
      </c>
      <c r="D36" s="100">
        <v>30</v>
      </c>
      <c r="E36" s="98">
        <f t="shared" si="2"/>
        <v>60</v>
      </c>
      <c r="F36" s="4"/>
      <c r="G36" s="60">
        <f t="shared" si="1"/>
        <v>0</v>
      </c>
    </row>
    <row r="37" spans="1:7" x14ac:dyDescent="0.2">
      <c r="A37" s="95"/>
      <c r="B37" s="15"/>
      <c r="C37" s="154" t="s">
        <v>35</v>
      </c>
      <c r="D37" s="155"/>
      <c r="E37" s="155"/>
      <c r="F37" s="156"/>
      <c r="G37" s="16">
        <f>SUM(G31:G36)</f>
        <v>0</v>
      </c>
    </row>
    <row r="38" spans="1:7" s="6" customFormat="1" x14ac:dyDescent="0.2">
      <c r="A38" s="59" t="s">
        <v>44</v>
      </c>
      <c r="B38" s="19"/>
      <c r="C38" s="20"/>
      <c r="D38" s="70"/>
      <c r="E38" s="70"/>
      <c r="F38" s="71"/>
      <c r="G38" s="96"/>
    </row>
    <row r="39" spans="1:7" ht="38.25" x14ac:dyDescent="0.2">
      <c r="A39" s="72" t="s">
        <v>28</v>
      </c>
      <c r="B39" s="73" t="s">
        <v>13</v>
      </c>
      <c r="C39" s="73" t="s">
        <v>20</v>
      </c>
      <c r="D39" s="74" t="s">
        <v>33</v>
      </c>
      <c r="E39" s="75" t="s">
        <v>78</v>
      </c>
      <c r="F39" s="73" t="s">
        <v>34</v>
      </c>
      <c r="G39" s="76" t="s">
        <v>37</v>
      </c>
    </row>
    <row r="40" spans="1:7" ht="14.1" customHeight="1" x14ac:dyDescent="0.2">
      <c r="A40" s="91" t="s">
        <v>22</v>
      </c>
      <c r="B40" s="92" t="s">
        <v>14</v>
      </c>
      <c r="C40" s="63" t="s">
        <v>1</v>
      </c>
      <c r="D40" s="64">
        <v>250</v>
      </c>
      <c r="E40" s="64">
        <v>738</v>
      </c>
      <c r="F40" s="4"/>
      <c r="G40" s="60">
        <f>E40*F40</f>
        <v>0</v>
      </c>
    </row>
    <row r="41" spans="1:7" ht="14.1" customHeight="1" x14ac:dyDescent="0.2">
      <c r="A41" s="91" t="s">
        <v>23</v>
      </c>
      <c r="B41" s="92" t="s">
        <v>36</v>
      </c>
      <c r="C41" s="63" t="s">
        <v>1</v>
      </c>
      <c r="D41" s="64">
        <v>20</v>
      </c>
      <c r="E41" s="65">
        <f t="shared" ref="E41" si="3">D41*2</f>
        <v>40</v>
      </c>
      <c r="F41" s="4"/>
      <c r="G41" s="60">
        <f t="shared" ref="G41:G45" si="4">E41*F41</f>
        <v>0</v>
      </c>
    </row>
    <row r="42" spans="1:7" ht="14.1" customHeight="1" x14ac:dyDescent="0.2">
      <c r="A42" s="91" t="s">
        <v>24</v>
      </c>
      <c r="B42" s="92" t="s">
        <v>30</v>
      </c>
      <c r="C42" s="63" t="s">
        <v>1</v>
      </c>
      <c r="D42" s="64">
        <v>150</v>
      </c>
      <c r="E42" s="64">
        <v>216</v>
      </c>
      <c r="F42" s="4"/>
      <c r="G42" s="60">
        <f t="shared" si="4"/>
        <v>0</v>
      </c>
    </row>
    <row r="43" spans="1:7" s="17" customFormat="1" ht="14.1" customHeight="1" x14ac:dyDescent="0.25">
      <c r="A43" s="91" t="s">
        <v>25</v>
      </c>
      <c r="B43" s="92" t="s">
        <v>47</v>
      </c>
      <c r="C43" s="63" t="s">
        <v>1</v>
      </c>
      <c r="D43" s="64">
        <v>150</v>
      </c>
      <c r="E43" s="64">
        <v>500</v>
      </c>
      <c r="F43" s="4"/>
      <c r="G43" s="60">
        <f t="shared" si="4"/>
        <v>0</v>
      </c>
    </row>
    <row r="44" spans="1:7" s="17" customFormat="1" ht="14.1" customHeight="1" x14ac:dyDescent="0.25">
      <c r="A44" s="91" t="s">
        <v>26</v>
      </c>
      <c r="B44" s="92" t="s">
        <v>15</v>
      </c>
      <c r="C44" s="63" t="s">
        <v>1</v>
      </c>
      <c r="D44" s="64">
        <v>60</v>
      </c>
      <c r="E44" s="64">
        <v>36</v>
      </c>
      <c r="F44" s="4"/>
      <c r="G44" s="60">
        <f t="shared" si="4"/>
        <v>0</v>
      </c>
    </row>
    <row r="45" spans="1:7" ht="14.1" customHeight="1" x14ac:dyDescent="0.2">
      <c r="A45" s="93" t="s">
        <v>27</v>
      </c>
      <c r="B45" s="94" t="s">
        <v>16</v>
      </c>
      <c r="C45" s="63" t="s">
        <v>1</v>
      </c>
      <c r="D45" s="64">
        <v>35</v>
      </c>
      <c r="E45" s="64">
        <v>36</v>
      </c>
      <c r="F45" s="4"/>
      <c r="G45" s="60">
        <f t="shared" si="4"/>
        <v>0</v>
      </c>
    </row>
    <row r="46" spans="1:7" x14ac:dyDescent="0.2">
      <c r="A46" s="89"/>
      <c r="B46" s="15"/>
      <c r="C46" s="154" t="s">
        <v>35</v>
      </c>
      <c r="D46" s="155"/>
      <c r="E46" s="155"/>
      <c r="F46" s="156"/>
      <c r="G46" s="16">
        <f>SUM(G40:G45)</f>
        <v>0</v>
      </c>
    </row>
    <row r="47" spans="1:7" x14ac:dyDescent="0.2">
      <c r="A47" s="69" t="s">
        <v>45</v>
      </c>
      <c r="B47" s="90"/>
      <c r="C47" s="23"/>
      <c r="D47" s="24"/>
      <c r="E47" s="24"/>
      <c r="F47" s="25"/>
      <c r="G47" s="26"/>
    </row>
    <row r="48" spans="1:7" ht="38.25" x14ac:dyDescent="0.2">
      <c r="A48" s="72" t="s">
        <v>28</v>
      </c>
      <c r="B48" s="73" t="s">
        <v>48</v>
      </c>
      <c r="C48" s="73" t="s">
        <v>20</v>
      </c>
      <c r="D48" s="74" t="s">
        <v>33</v>
      </c>
      <c r="E48" s="75" t="s">
        <v>78</v>
      </c>
      <c r="F48" s="73" t="s">
        <v>34</v>
      </c>
      <c r="G48" s="76" t="s">
        <v>37</v>
      </c>
    </row>
    <row r="49" spans="1:7" s="78" customFormat="1" x14ac:dyDescent="0.2">
      <c r="A49" s="79" t="s">
        <v>24</v>
      </c>
      <c r="B49" s="80" t="s">
        <v>49</v>
      </c>
      <c r="C49" s="81" t="s">
        <v>8</v>
      </c>
      <c r="D49" s="82">
        <v>50000</v>
      </c>
      <c r="E49" s="82">
        <v>500000</v>
      </c>
      <c r="F49" s="3"/>
      <c r="G49" s="77">
        <f t="shared" ref="G49:G52" si="5">E49*F49</f>
        <v>0</v>
      </c>
    </row>
    <row r="50" spans="1:7" s="78" customFormat="1" ht="25.5" x14ac:dyDescent="0.2">
      <c r="A50" s="79" t="s">
        <v>25</v>
      </c>
      <c r="B50" s="83" t="s">
        <v>66</v>
      </c>
      <c r="C50" s="81" t="s">
        <v>65</v>
      </c>
      <c r="D50" s="82">
        <v>12000</v>
      </c>
      <c r="E50" s="82">
        <f t="shared" ref="E50:E51" si="6">D50*2</f>
        <v>24000</v>
      </c>
      <c r="F50" s="3"/>
      <c r="G50" s="77">
        <f t="shared" si="5"/>
        <v>0</v>
      </c>
    </row>
    <row r="51" spans="1:7" ht="25.5" x14ac:dyDescent="0.2">
      <c r="A51" s="79" t="s">
        <v>26</v>
      </c>
      <c r="B51" s="80" t="s">
        <v>50</v>
      </c>
      <c r="C51" s="81" t="s">
        <v>31</v>
      </c>
      <c r="D51" s="82">
        <v>20</v>
      </c>
      <c r="E51" s="82">
        <f t="shared" si="6"/>
        <v>40</v>
      </c>
      <c r="F51" s="3"/>
      <c r="G51" s="77">
        <f t="shared" si="5"/>
        <v>0</v>
      </c>
    </row>
    <row r="52" spans="1:7" ht="25.5" x14ac:dyDescent="0.2">
      <c r="A52" s="84" t="s">
        <v>27</v>
      </c>
      <c r="B52" s="85" t="s">
        <v>51</v>
      </c>
      <c r="C52" s="86" t="s">
        <v>31</v>
      </c>
      <c r="D52" s="87">
        <v>50</v>
      </c>
      <c r="E52" s="88">
        <v>300</v>
      </c>
      <c r="F52" s="3"/>
      <c r="G52" s="77">
        <f t="shared" si="5"/>
        <v>0</v>
      </c>
    </row>
    <row r="53" spans="1:7" x14ac:dyDescent="0.2">
      <c r="A53" s="66"/>
      <c r="B53" s="37"/>
      <c r="C53" s="154" t="s">
        <v>35</v>
      </c>
      <c r="D53" s="155"/>
      <c r="E53" s="155"/>
      <c r="F53" s="156"/>
      <c r="G53" s="16">
        <f>SUM(G49:G52)</f>
        <v>0</v>
      </c>
    </row>
    <row r="54" spans="1:7" x14ac:dyDescent="0.2">
      <c r="B54" s="19"/>
      <c r="C54" s="67"/>
      <c r="D54" s="67"/>
      <c r="E54" s="67"/>
      <c r="F54" s="67"/>
      <c r="G54" s="68"/>
    </row>
    <row r="55" spans="1:7" x14ac:dyDescent="0.2">
      <c r="A55" s="69" t="s">
        <v>46</v>
      </c>
      <c r="B55" s="45"/>
      <c r="C55" s="20"/>
      <c r="D55" s="70"/>
      <c r="E55" s="70"/>
      <c r="F55" s="71"/>
      <c r="G55" s="26"/>
    </row>
    <row r="56" spans="1:7" ht="38.25" x14ac:dyDescent="0.2">
      <c r="A56" s="72" t="s">
        <v>28</v>
      </c>
      <c r="B56" s="73" t="s">
        <v>52</v>
      </c>
      <c r="C56" s="73" t="s">
        <v>20</v>
      </c>
      <c r="D56" s="74" t="s">
        <v>19</v>
      </c>
      <c r="E56" s="75" t="s">
        <v>78</v>
      </c>
      <c r="F56" s="73" t="s">
        <v>34</v>
      </c>
      <c r="G56" s="76" t="s">
        <v>37</v>
      </c>
    </row>
    <row r="57" spans="1:7" s="17" customFormat="1" ht="15" x14ac:dyDescent="0.25">
      <c r="A57" s="61" t="s">
        <v>26</v>
      </c>
      <c r="B57" s="62" t="s">
        <v>83</v>
      </c>
      <c r="C57" s="63" t="s">
        <v>18</v>
      </c>
      <c r="D57" s="64">
        <v>100</v>
      </c>
      <c r="E57" s="65">
        <v>2500</v>
      </c>
      <c r="F57" s="4"/>
      <c r="G57" s="60">
        <f t="shared" ref="G57:G58" si="7">E57*F57</f>
        <v>0</v>
      </c>
    </row>
    <row r="58" spans="1:7" s="17" customFormat="1" ht="15" x14ac:dyDescent="0.25">
      <c r="A58" s="61" t="s">
        <v>27</v>
      </c>
      <c r="B58" s="62" t="s">
        <v>17</v>
      </c>
      <c r="C58" s="63" t="s">
        <v>18</v>
      </c>
      <c r="D58" s="64">
        <v>100</v>
      </c>
      <c r="E58" s="65">
        <v>2500</v>
      </c>
      <c r="F58" s="4"/>
      <c r="G58" s="60">
        <f t="shared" si="7"/>
        <v>0</v>
      </c>
    </row>
    <row r="59" spans="1:7" s="17" customFormat="1" ht="15" x14ac:dyDescent="0.25">
      <c r="A59" s="14"/>
      <c r="B59" s="15"/>
      <c r="C59" s="179" t="s">
        <v>35</v>
      </c>
      <c r="D59" s="180"/>
      <c r="E59" s="180"/>
      <c r="F59" s="181"/>
      <c r="G59" s="16">
        <f>SUM(G57:G58)</f>
        <v>0</v>
      </c>
    </row>
    <row r="60" spans="1:7" s="17" customFormat="1" ht="15" x14ac:dyDescent="0.25">
      <c r="A60" s="18"/>
      <c r="B60" s="19"/>
      <c r="C60" s="20"/>
      <c r="D60" s="20"/>
      <c r="E60" s="20"/>
      <c r="F60" s="20"/>
      <c r="G60" s="21"/>
    </row>
    <row r="61" spans="1:7" x14ac:dyDescent="0.2">
      <c r="B61" s="22" t="s">
        <v>58</v>
      </c>
      <c r="C61" s="23"/>
      <c r="D61" s="24"/>
      <c r="E61" s="24"/>
      <c r="F61" s="25"/>
      <c r="G61" s="26"/>
    </row>
    <row r="62" spans="1:7" ht="38.25" x14ac:dyDescent="0.2">
      <c r="A62" s="27"/>
      <c r="B62" s="28" t="s">
        <v>90</v>
      </c>
      <c r="C62" s="29"/>
      <c r="D62" s="29"/>
      <c r="E62" s="30"/>
      <c r="F62" s="177" t="s">
        <v>64</v>
      </c>
      <c r="G62" s="178"/>
    </row>
    <row r="63" spans="1:7" x14ac:dyDescent="0.2">
      <c r="A63" s="31" t="s">
        <v>42</v>
      </c>
      <c r="B63" s="32" t="s">
        <v>39</v>
      </c>
      <c r="C63" s="33"/>
      <c r="D63" s="34"/>
      <c r="E63" s="35"/>
      <c r="F63" s="176">
        <f>G28</f>
        <v>0</v>
      </c>
      <c r="G63" s="168"/>
    </row>
    <row r="64" spans="1:7" x14ac:dyDescent="0.2">
      <c r="A64" s="31" t="s">
        <v>43</v>
      </c>
      <c r="B64" s="32" t="s">
        <v>40</v>
      </c>
      <c r="C64" s="33"/>
      <c r="D64" s="34"/>
      <c r="E64" s="35"/>
      <c r="F64" s="176">
        <f>G37</f>
        <v>0</v>
      </c>
      <c r="G64" s="168"/>
    </row>
    <row r="65" spans="1:7" x14ac:dyDescent="0.2">
      <c r="A65" s="31" t="s">
        <v>44</v>
      </c>
      <c r="B65" s="32" t="s">
        <v>41</v>
      </c>
      <c r="C65" s="33"/>
      <c r="D65" s="34"/>
      <c r="E65" s="35"/>
      <c r="F65" s="176">
        <f>G46</f>
        <v>0</v>
      </c>
      <c r="G65" s="168"/>
    </row>
    <row r="66" spans="1:7" x14ac:dyDescent="0.2">
      <c r="A66" s="36" t="s">
        <v>45</v>
      </c>
      <c r="B66" s="170" t="s">
        <v>54</v>
      </c>
      <c r="C66" s="171"/>
      <c r="D66" s="171"/>
      <c r="E66" s="38"/>
      <c r="F66" s="176">
        <f>G53</f>
        <v>0</v>
      </c>
      <c r="G66" s="168"/>
    </row>
    <row r="67" spans="1:7" s="17" customFormat="1" ht="15" x14ac:dyDescent="0.25">
      <c r="A67" s="31" t="s">
        <v>46</v>
      </c>
      <c r="B67" s="172" t="s">
        <v>55</v>
      </c>
      <c r="C67" s="173"/>
      <c r="D67" s="39"/>
      <c r="E67" s="40"/>
      <c r="F67" s="176">
        <f>G59</f>
        <v>0</v>
      </c>
      <c r="G67" s="168"/>
    </row>
    <row r="68" spans="1:7" x14ac:dyDescent="0.2">
      <c r="A68" s="41"/>
      <c r="B68" s="165" t="s">
        <v>53</v>
      </c>
      <c r="C68" s="165"/>
      <c r="D68" s="165"/>
      <c r="E68" s="166"/>
      <c r="F68" s="167">
        <f>SUM(F63:F67)</f>
        <v>0</v>
      </c>
      <c r="G68" s="168"/>
    </row>
    <row r="69" spans="1:7" x14ac:dyDescent="0.2">
      <c r="A69" s="18"/>
      <c r="B69" s="42"/>
      <c r="C69" s="42"/>
      <c r="D69" s="42"/>
      <c r="E69" s="42"/>
      <c r="F69" s="43"/>
      <c r="G69" s="44"/>
    </row>
    <row r="70" spans="1:7" x14ac:dyDescent="0.2">
      <c r="B70" s="45"/>
      <c r="C70" s="46"/>
      <c r="D70" s="47"/>
      <c r="E70" s="47"/>
      <c r="F70" s="47"/>
      <c r="G70" s="26"/>
    </row>
    <row r="71" spans="1:7" ht="14.25" customHeight="1" x14ac:dyDescent="0.2">
      <c r="A71" s="48"/>
      <c r="B71" s="150" t="s">
        <v>96</v>
      </c>
      <c r="C71" s="151"/>
      <c r="D71" s="151"/>
      <c r="E71" s="151"/>
      <c r="F71" s="151"/>
      <c r="G71" s="152"/>
    </row>
    <row r="72" spans="1:7" x14ac:dyDescent="0.2">
      <c r="A72" s="49"/>
      <c r="B72" s="160" t="s">
        <v>86</v>
      </c>
      <c r="C72" s="161"/>
      <c r="D72" s="162">
        <f>F68</f>
        <v>0</v>
      </c>
      <c r="E72" s="163"/>
      <c r="F72" s="163"/>
      <c r="G72" s="164"/>
    </row>
    <row r="73" spans="1:7" x14ac:dyDescent="0.2">
      <c r="A73" s="49"/>
      <c r="B73" s="148" t="s">
        <v>85</v>
      </c>
      <c r="C73" s="149"/>
      <c r="D73" s="157">
        <f>D72*1.22</f>
        <v>0</v>
      </c>
      <c r="E73" s="158"/>
      <c r="F73" s="158"/>
      <c r="G73" s="159"/>
    </row>
    <row r="74" spans="1:7" ht="15.75" x14ac:dyDescent="0.2">
      <c r="A74" s="50"/>
      <c r="B74" s="51"/>
      <c r="C74" s="52"/>
      <c r="D74" s="52"/>
      <c r="E74" s="51"/>
      <c r="F74" s="52"/>
      <c r="G74" s="53"/>
    </row>
    <row r="75" spans="1:7" ht="15.75" x14ac:dyDescent="0.2">
      <c r="A75" s="54"/>
      <c r="B75" s="55"/>
      <c r="C75" s="56"/>
      <c r="D75" s="57"/>
      <c r="E75" s="57"/>
      <c r="F75" s="57"/>
      <c r="G75" s="57"/>
    </row>
    <row r="76" spans="1:7" ht="24.75" customHeight="1" x14ac:dyDescent="0.2">
      <c r="B76" s="146" t="s">
        <v>94</v>
      </c>
      <c r="C76" s="147"/>
      <c r="D76" s="147"/>
      <c r="E76" s="147"/>
      <c r="F76" s="147"/>
      <c r="G76" s="147"/>
    </row>
    <row r="77" spans="1:7" x14ac:dyDescent="0.2">
      <c r="A77" s="13"/>
      <c r="B77" s="13" t="s">
        <v>81</v>
      </c>
      <c r="C77"/>
      <c r="D77"/>
      <c r="E77"/>
      <c r="F77"/>
      <c r="G77" s="26"/>
    </row>
    <row r="78" spans="1:7" x14ac:dyDescent="0.2">
      <c r="A78" s="13"/>
      <c r="B78" s="13"/>
      <c r="C78" s="58"/>
      <c r="D78" s="58"/>
      <c r="E78" s="59"/>
      <c r="F78" s="59"/>
      <c r="G78" s="26"/>
    </row>
    <row r="79" spans="1:7" x14ac:dyDescent="0.2">
      <c r="A79" s="13"/>
      <c r="B79" s="1" t="s">
        <v>91</v>
      </c>
      <c r="C79" s="11"/>
      <c r="D79" s="11"/>
      <c r="E79" s="11"/>
      <c r="F79" s="1" t="s">
        <v>73</v>
      </c>
      <c r="G79" s="2"/>
    </row>
    <row r="80" spans="1:7" ht="23.25" customHeight="1" x14ac:dyDescent="0.2">
      <c r="A80" s="13"/>
      <c r="B80" s="1" t="s">
        <v>92</v>
      </c>
      <c r="C80" s="12"/>
      <c r="D80" s="12"/>
      <c r="E80" s="11"/>
      <c r="F80" s="1" t="s">
        <v>89</v>
      </c>
      <c r="G80" s="2"/>
    </row>
  </sheetData>
  <sheetProtection algorithmName="SHA-512" hashValue="RCHxciqU7etADREeIHYXOGLGBisBDWEzld77qD60gVS8SoY1u04LSFgkUOTvQGvKRIsYKw0RVohPmQFQbrwZnA==" saltValue="uiak+0luwxvPSubtjBSpZw==" spinCount="100000" sheet="1" objects="1" scenarios="1" selectLockedCells="1"/>
  <protectedRanges>
    <protectedRange sqref="C80:D80" name="Obseg6_3_2_1_3"/>
    <protectedRange sqref="B80" name="Obseg5_3_2_1_3"/>
  </protectedRanges>
  <mergeCells count="25">
    <mergeCell ref="C8:E8"/>
    <mergeCell ref="B66:D66"/>
    <mergeCell ref="B67:C67"/>
    <mergeCell ref="A12:G12"/>
    <mergeCell ref="C53:F53"/>
    <mergeCell ref="F63:G63"/>
    <mergeCell ref="F62:G62"/>
    <mergeCell ref="F64:G64"/>
    <mergeCell ref="F65:G65"/>
    <mergeCell ref="F66:G66"/>
    <mergeCell ref="C59:F59"/>
    <mergeCell ref="C37:F37"/>
    <mergeCell ref="F67:G67"/>
    <mergeCell ref="B18:G18"/>
    <mergeCell ref="B76:G76"/>
    <mergeCell ref="B73:C73"/>
    <mergeCell ref="B71:G71"/>
    <mergeCell ref="B16:G16"/>
    <mergeCell ref="C46:F46"/>
    <mergeCell ref="D73:G73"/>
    <mergeCell ref="B72:C72"/>
    <mergeCell ref="D72:G72"/>
    <mergeCell ref="C28:F28"/>
    <mergeCell ref="B68:E68"/>
    <mergeCell ref="F68:G68"/>
  </mergeCells>
  <phoneticPr fontId="0" type="noConversion"/>
  <pageMargins left="0.82677165354330717" right="0.43307086614173229" top="0.59055118110236227" bottom="0.55118110236220474" header="0.31496062992125984" footer="0.31496062992125984"/>
  <pageSetup paperSize="9" scale="96" fitToHeight="0" orientation="portrait" r:id="rId1"/>
  <headerFooter alignWithMargins="0">
    <oddHeader>&amp;LJN – Dobava posipnega materiala in izvajanje zimske službe na lokalnih cestah                                                                                                                             &amp;ROBR-10</oddHeader>
    <oddFooter>&amp;CStran &amp;P od &amp;N</oddFooter>
  </headerFooter>
  <rowBreaks count="1" manualBreakCount="1">
    <brk id="4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H43"/>
  <sheetViews>
    <sheetView showGridLines="0" tabSelected="1" view="pageLayout" topLeftCell="A2" zoomScale="90" zoomScaleNormal="100" zoomScalePageLayoutView="90" workbookViewId="0">
      <selection activeCell="F21" sqref="F21:F25"/>
    </sheetView>
  </sheetViews>
  <sheetFormatPr defaultColWidth="9.140625" defaultRowHeight="14.25" x14ac:dyDescent="0.2"/>
  <cols>
    <col min="1" max="1" width="3.42578125" style="5" customWidth="1"/>
    <col min="2" max="2" width="42.7109375" style="6" customWidth="1"/>
    <col min="3" max="3" width="6.7109375" style="7" customWidth="1"/>
    <col min="4" max="4" width="11.28515625" style="7" hidden="1" customWidth="1"/>
    <col min="5" max="5" width="11.7109375" style="8" customWidth="1"/>
    <col min="6" max="6" width="15" style="9" customWidth="1"/>
    <col min="7" max="7" width="14.85546875" style="10" customWidth="1"/>
    <col min="8" max="16384" width="9.140625" style="8"/>
  </cols>
  <sheetData>
    <row r="2" spans="1:7" x14ac:dyDescent="0.2">
      <c r="A2" s="13"/>
      <c r="B2" s="13"/>
      <c r="C2" s="23"/>
      <c r="D2" s="23"/>
      <c r="E2" s="13"/>
      <c r="F2" s="111"/>
      <c r="G2" s="26"/>
    </row>
    <row r="3" spans="1:7" x14ac:dyDescent="0.2">
      <c r="A3" s="13"/>
      <c r="B3" s="126" t="s">
        <v>71</v>
      </c>
      <c r="C3" s="23"/>
      <c r="D3" s="23"/>
      <c r="E3" s="13"/>
      <c r="F3" s="126" t="s">
        <v>72</v>
      </c>
      <c r="G3" s="26"/>
    </row>
    <row r="4" spans="1:7" x14ac:dyDescent="0.2">
      <c r="A4" s="13"/>
      <c r="B4" s="1"/>
      <c r="C4" s="23"/>
      <c r="D4" s="23"/>
      <c r="E4" s="13"/>
      <c r="F4" s="13" t="s">
        <v>21</v>
      </c>
      <c r="G4" s="26"/>
    </row>
    <row r="5" spans="1:7" x14ac:dyDescent="0.2">
      <c r="A5" s="13"/>
      <c r="B5" s="1"/>
      <c r="C5" s="23"/>
      <c r="D5" s="23"/>
      <c r="E5" s="13"/>
      <c r="F5" s="13" t="s">
        <v>10</v>
      </c>
      <c r="G5" s="26"/>
    </row>
    <row r="6" spans="1:7" x14ac:dyDescent="0.2">
      <c r="A6" s="13"/>
      <c r="B6" s="1"/>
      <c r="C6" s="23"/>
      <c r="D6" s="23"/>
      <c r="E6" s="13"/>
      <c r="F6" s="13" t="s">
        <v>9</v>
      </c>
      <c r="G6" s="26"/>
    </row>
    <row r="7" spans="1:7" x14ac:dyDescent="0.2">
      <c r="A7" s="13"/>
      <c r="B7" s="13"/>
      <c r="C7" s="23"/>
      <c r="D7" s="23"/>
      <c r="E7" s="13"/>
      <c r="F7" s="13"/>
      <c r="G7" s="26"/>
    </row>
    <row r="8" spans="1:7" ht="6.75" customHeight="1" x14ac:dyDescent="0.2">
      <c r="A8" s="13"/>
      <c r="B8" s="126"/>
      <c r="C8" s="23"/>
      <c r="D8" s="23"/>
      <c r="E8" s="13"/>
      <c r="F8" s="111"/>
      <c r="G8" s="26"/>
    </row>
    <row r="9" spans="1:7" ht="18" x14ac:dyDescent="0.25">
      <c r="A9" s="13"/>
      <c r="B9" s="110" t="s">
        <v>93</v>
      </c>
      <c r="C9" s="169"/>
      <c r="D9" s="169"/>
      <c r="E9" s="169"/>
      <c r="F9" s="111"/>
      <c r="G9" s="26"/>
    </row>
    <row r="10" spans="1:7" ht="18" x14ac:dyDescent="0.25">
      <c r="A10" s="13"/>
      <c r="B10" s="110"/>
      <c r="C10" s="23"/>
      <c r="D10" s="23"/>
      <c r="E10" s="13"/>
      <c r="F10" s="111"/>
      <c r="G10" s="26"/>
    </row>
    <row r="11" spans="1:7" ht="18" x14ac:dyDescent="0.25">
      <c r="A11" s="13"/>
      <c r="B11" s="110"/>
      <c r="C11" s="23"/>
      <c r="D11" s="23"/>
      <c r="E11" s="13"/>
      <c r="F11" s="111"/>
      <c r="G11" s="26"/>
    </row>
    <row r="12" spans="1:7" x14ac:dyDescent="0.2">
      <c r="A12" s="13"/>
      <c r="B12" s="112" t="s">
        <v>82</v>
      </c>
      <c r="C12" s="113"/>
      <c r="D12" s="113"/>
      <c r="E12" s="11"/>
      <c r="F12" s="114"/>
      <c r="G12" s="115"/>
    </row>
    <row r="13" spans="1:7" x14ac:dyDescent="0.2">
      <c r="A13" s="13"/>
      <c r="B13" s="13"/>
      <c r="C13" s="13"/>
      <c r="D13" s="13"/>
      <c r="E13" s="13"/>
      <c r="F13" s="116"/>
      <c r="G13" s="13"/>
    </row>
    <row r="14" spans="1:7" ht="15.75" x14ac:dyDescent="0.2">
      <c r="A14" s="54"/>
      <c r="B14" s="55"/>
      <c r="C14" s="56"/>
      <c r="D14" s="56"/>
      <c r="E14" s="57"/>
      <c r="F14" s="57"/>
      <c r="G14" s="57"/>
    </row>
    <row r="15" spans="1:7" s="78" customFormat="1" ht="14.25" customHeight="1" x14ac:dyDescent="0.2">
      <c r="A15" s="174" t="s">
        <v>79</v>
      </c>
      <c r="B15" s="175"/>
      <c r="C15" s="175"/>
      <c r="D15" s="175"/>
      <c r="E15" s="175"/>
      <c r="F15" s="175"/>
      <c r="G15" s="175"/>
    </row>
    <row r="16" spans="1:7" s="78" customFormat="1" ht="15.75" x14ac:dyDescent="0.2">
      <c r="A16" s="54"/>
      <c r="B16" s="138"/>
      <c r="C16" s="139"/>
      <c r="D16" s="139"/>
      <c r="E16" s="139"/>
      <c r="F16" s="139"/>
      <c r="G16" s="140"/>
    </row>
    <row r="17" spans="1:34" s="13" customFormat="1" ht="12.75" x14ac:dyDescent="0.2">
      <c r="A17" s="18"/>
      <c r="B17" s="19"/>
      <c r="G17" s="26"/>
    </row>
    <row r="18" spans="1:34" s="13" customFormat="1" ht="12.75" x14ac:dyDescent="0.2">
      <c r="A18" s="18"/>
      <c r="B18" s="184" t="s">
        <v>80</v>
      </c>
      <c r="C18" s="184"/>
      <c r="D18" s="184"/>
      <c r="E18" s="184"/>
      <c r="F18" s="147"/>
      <c r="G18" s="26"/>
    </row>
    <row r="19" spans="1:34" s="13" customFormat="1" ht="12.75" x14ac:dyDescent="0.2">
      <c r="A19" s="69"/>
      <c r="B19" s="90"/>
      <c r="C19" s="103"/>
      <c r="D19" s="103"/>
      <c r="E19" s="141"/>
      <c r="F19" s="25"/>
      <c r="G19" s="26"/>
    </row>
    <row r="20" spans="1:34" s="145" customFormat="1" ht="38.25" x14ac:dyDescent="0.2">
      <c r="A20" s="142" t="s">
        <v>28</v>
      </c>
      <c r="B20" s="143" t="s">
        <v>56</v>
      </c>
      <c r="C20" s="143" t="s">
        <v>20</v>
      </c>
      <c r="D20" s="75" t="s">
        <v>33</v>
      </c>
      <c r="E20" s="75" t="s">
        <v>77</v>
      </c>
      <c r="F20" s="143" t="s">
        <v>34</v>
      </c>
      <c r="G20" s="144" t="s">
        <v>57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</row>
    <row r="21" spans="1:34" s="13" customFormat="1" ht="18.75" customHeight="1" x14ac:dyDescent="0.2">
      <c r="A21" s="79" t="s">
        <v>22</v>
      </c>
      <c r="B21" s="80" t="s">
        <v>60</v>
      </c>
      <c r="C21" s="88" t="s">
        <v>8</v>
      </c>
      <c r="D21" s="104">
        <v>120000</v>
      </c>
      <c r="E21" s="104">
        <v>740457</v>
      </c>
      <c r="F21" s="3"/>
      <c r="G21" s="77">
        <f t="shared" ref="G21:G25" si="0">E21*F21</f>
        <v>0</v>
      </c>
    </row>
    <row r="22" spans="1:34" s="13" customFormat="1" ht="25.5" x14ac:dyDescent="0.2">
      <c r="A22" s="79" t="s">
        <v>23</v>
      </c>
      <c r="B22" s="83" t="s">
        <v>67</v>
      </c>
      <c r="C22" s="82" t="s">
        <v>65</v>
      </c>
      <c r="D22" s="104">
        <v>20000</v>
      </c>
      <c r="E22" s="104">
        <f t="shared" ref="E22" si="1">D22*2</f>
        <v>40000</v>
      </c>
      <c r="F22" s="3"/>
      <c r="G22" s="137">
        <f t="shared" si="0"/>
        <v>0</v>
      </c>
    </row>
    <row r="23" spans="1:34" s="13" customFormat="1" ht="30" customHeight="1" x14ac:dyDescent="0.2">
      <c r="A23" s="79" t="s">
        <v>24</v>
      </c>
      <c r="B23" s="80" t="s">
        <v>61</v>
      </c>
      <c r="C23" s="88" t="s">
        <v>31</v>
      </c>
      <c r="D23" s="104">
        <v>20</v>
      </c>
      <c r="E23" s="104">
        <v>50</v>
      </c>
      <c r="F23" s="3"/>
      <c r="G23" s="77">
        <f t="shared" si="0"/>
        <v>0</v>
      </c>
    </row>
    <row r="24" spans="1:34" s="13" customFormat="1" ht="25.5" customHeight="1" x14ac:dyDescent="0.2">
      <c r="A24" s="79" t="s">
        <v>25</v>
      </c>
      <c r="B24" s="80" t="s">
        <v>62</v>
      </c>
      <c r="C24" s="88" t="s">
        <v>31</v>
      </c>
      <c r="D24" s="104">
        <v>30</v>
      </c>
      <c r="E24" s="104">
        <v>70</v>
      </c>
      <c r="F24" s="3"/>
      <c r="G24" s="77">
        <f t="shared" si="0"/>
        <v>0</v>
      </c>
    </row>
    <row r="25" spans="1:34" s="13" customFormat="1" ht="25.5" x14ac:dyDescent="0.2">
      <c r="A25" s="79" t="s">
        <v>26</v>
      </c>
      <c r="B25" s="80" t="s">
        <v>63</v>
      </c>
      <c r="C25" s="88" t="s">
        <v>31</v>
      </c>
      <c r="D25" s="108">
        <v>240</v>
      </c>
      <c r="E25" s="104">
        <v>2258.1799999999998</v>
      </c>
      <c r="F25" s="3"/>
      <c r="G25" s="77">
        <f t="shared" si="0"/>
        <v>0</v>
      </c>
    </row>
    <row r="26" spans="1:34" s="13" customFormat="1" ht="12.75" x14ac:dyDescent="0.2">
      <c r="A26" s="79"/>
      <c r="B26" s="127"/>
      <c r="C26" s="128"/>
      <c r="D26" s="129"/>
      <c r="E26" s="129"/>
      <c r="F26" s="130" t="s">
        <v>38</v>
      </c>
      <c r="G26" s="102">
        <f>SUM(G21:G25)</f>
        <v>0</v>
      </c>
    </row>
    <row r="27" spans="1:34" s="13" customFormat="1" ht="12.75" x14ac:dyDescent="0.2">
      <c r="A27" s="18"/>
      <c r="B27" s="19"/>
      <c r="C27" s="20"/>
      <c r="D27" s="20"/>
      <c r="E27" s="20"/>
      <c r="F27" s="131"/>
      <c r="G27" s="21"/>
    </row>
    <row r="28" spans="1:34" s="13" customFormat="1" ht="12.75" x14ac:dyDescent="0.2">
      <c r="A28" s="18"/>
      <c r="B28" s="132" t="s">
        <v>59</v>
      </c>
      <c r="C28" s="20"/>
      <c r="D28" s="20"/>
      <c r="E28" s="70"/>
      <c r="F28" s="71"/>
      <c r="G28" s="26"/>
    </row>
    <row r="29" spans="1:34" s="13" customFormat="1" ht="27" customHeight="1" x14ac:dyDescent="0.2">
      <c r="A29" s="133"/>
      <c r="B29" s="150" t="s">
        <v>95</v>
      </c>
      <c r="C29" s="151"/>
      <c r="D29" s="151"/>
      <c r="E29" s="151"/>
      <c r="F29" s="151"/>
      <c r="G29" s="152"/>
    </row>
    <row r="30" spans="1:34" s="13" customFormat="1" ht="14.85" customHeight="1" x14ac:dyDescent="0.2">
      <c r="A30" s="79"/>
      <c r="B30" s="160" t="s">
        <v>86</v>
      </c>
      <c r="C30" s="161"/>
      <c r="D30" s="134"/>
      <c r="E30" s="185">
        <f>G26</f>
        <v>0</v>
      </c>
      <c r="F30" s="186"/>
      <c r="G30" s="187"/>
    </row>
    <row r="31" spans="1:34" s="13" customFormat="1" ht="14.85" customHeight="1" x14ac:dyDescent="0.2">
      <c r="A31" s="41"/>
      <c r="B31" s="148" t="s">
        <v>88</v>
      </c>
      <c r="C31" s="149"/>
      <c r="D31" s="135"/>
      <c r="E31" s="188">
        <f>E30*1.22</f>
        <v>0</v>
      </c>
      <c r="F31" s="189"/>
      <c r="G31" s="190"/>
    </row>
    <row r="32" spans="1:34" s="13" customFormat="1" ht="12.75" x14ac:dyDescent="0.2">
      <c r="A32" s="18"/>
      <c r="B32" s="136"/>
      <c r="C32" s="136"/>
      <c r="D32" s="136"/>
      <c r="E32" s="136"/>
      <c r="F32" s="136"/>
      <c r="G32" s="43"/>
    </row>
    <row r="33" spans="1:7" s="13" customFormat="1" ht="12.75" x14ac:dyDescent="0.2">
      <c r="A33" s="18"/>
      <c r="B33" s="183"/>
      <c r="C33" s="183"/>
      <c r="D33" s="183"/>
      <c r="E33" s="183"/>
      <c r="F33" s="183"/>
      <c r="G33" s="183"/>
    </row>
    <row r="34" spans="1:7" s="13" customFormat="1" ht="12.75" x14ac:dyDescent="0.2">
      <c r="A34" s="18"/>
      <c r="B34" s="90"/>
      <c r="C34" s="23"/>
      <c r="D34" s="23"/>
      <c r="F34" s="111"/>
      <c r="G34" s="26"/>
    </row>
    <row r="35" spans="1:7" s="13" customFormat="1" ht="12.75" x14ac:dyDescent="0.2">
      <c r="B35" s="13" t="s">
        <v>76</v>
      </c>
      <c r="C35"/>
      <c r="D35"/>
      <c r="E35"/>
      <c r="F35"/>
      <c r="G35" s="26"/>
    </row>
    <row r="36" spans="1:7" s="13" customFormat="1" ht="12.75" x14ac:dyDescent="0.2">
      <c r="C36" s="58"/>
      <c r="D36" s="58"/>
      <c r="E36" s="59"/>
      <c r="F36" s="59"/>
      <c r="G36" s="26"/>
    </row>
    <row r="37" spans="1:7" s="13" customFormat="1" ht="12.75" x14ac:dyDescent="0.2">
      <c r="B37" s="1" t="s">
        <v>91</v>
      </c>
      <c r="C37" s="11"/>
      <c r="D37" s="11"/>
      <c r="E37" s="11"/>
      <c r="F37" s="1" t="s">
        <v>73</v>
      </c>
      <c r="G37" s="2"/>
    </row>
    <row r="38" spans="1:7" s="13" customFormat="1" ht="24.75" customHeight="1" x14ac:dyDescent="0.2">
      <c r="B38" s="1" t="s">
        <v>92</v>
      </c>
      <c r="C38" s="12"/>
      <c r="D38" s="12"/>
      <c r="E38" s="11"/>
      <c r="F38" s="1" t="s">
        <v>89</v>
      </c>
      <c r="G38" s="2"/>
    </row>
    <row r="39" spans="1:7" s="13" customFormat="1" ht="12.75" x14ac:dyDescent="0.2">
      <c r="C39" s="23"/>
      <c r="D39" s="23"/>
      <c r="F39" s="111"/>
      <c r="G39" s="26"/>
    </row>
    <row r="40" spans="1:7" s="13" customFormat="1" ht="12.75" x14ac:dyDescent="0.2">
      <c r="A40" s="18"/>
      <c r="B40" s="90"/>
      <c r="C40" s="23"/>
      <c r="D40" s="23"/>
      <c r="F40" s="111"/>
      <c r="G40" s="26"/>
    </row>
    <row r="41" spans="1:7" s="13" customFormat="1" ht="12.75" x14ac:dyDescent="0.2">
      <c r="A41" s="18"/>
      <c r="B41" s="90"/>
      <c r="C41" s="23"/>
      <c r="D41" s="23"/>
      <c r="F41" s="111"/>
      <c r="G41" s="26"/>
    </row>
    <row r="42" spans="1:7" s="13" customFormat="1" ht="12.75" x14ac:dyDescent="0.2">
      <c r="A42" s="18"/>
      <c r="B42" s="90"/>
      <c r="C42" s="23"/>
      <c r="D42" s="23"/>
      <c r="F42" s="111"/>
      <c r="G42" s="26"/>
    </row>
    <row r="43" spans="1:7" s="13" customFormat="1" ht="12.75" x14ac:dyDescent="0.2">
      <c r="A43" s="18"/>
      <c r="B43" s="90"/>
      <c r="C43" s="23"/>
      <c r="D43" s="23"/>
      <c r="F43" s="111"/>
      <c r="G43" s="26"/>
    </row>
  </sheetData>
  <sheetProtection algorithmName="SHA-512" hashValue="5LhrcMzR6L2sZfy3z7uIDBAc5fN6vvDbTG7n7MVUqyNhjrMyHllsC36HDLhVBxB2xtR5r7CXWvwLOPPYULnwCQ==" saltValue="rlupvz4LLJdkPMfE5hmF2w==" spinCount="100000" sheet="1" objects="1" scenarios="1" selectLockedCells="1"/>
  <protectedRanges>
    <protectedRange sqref="C38:D38" name="Obseg6_3_2_1_3"/>
    <protectedRange sqref="B38" name="Obseg5_3_2_1_3"/>
  </protectedRanges>
  <mergeCells count="9">
    <mergeCell ref="B33:G33"/>
    <mergeCell ref="B18:F18"/>
    <mergeCell ref="C9:E9"/>
    <mergeCell ref="A15:G15"/>
    <mergeCell ref="E30:G30"/>
    <mergeCell ref="B30:C30"/>
    <mergeCell ref="E31:G31"/>
    <mergeCell ref="B31:C31"/>
    <mergeCell ref="B29:G29"/>
  </mergeCells>
  <phoneticPr fontId="0" type="noConversion"/>
  <pageMargins left="0.74803149606299213" right="0.74803149606299213" top="0.98425196850393704" bottom="0.98425196850393704" header="0" footer="0"/>
  <pageSetup paperSize="9" scale="93" fitToHeight="0" orientation="portrait" r:id="rId1"/>
  <headerFooter alignWithMargins="0">
    <oddHeader>&amp;LJN – Dobava posipnega materiala in izvajanje zimske službe na lokalnih cestah                                                                                                                                           &amp;ROBR-10</oddHeader>
    <oddFooter>&amp;CStran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Sklop 1</vt:lpstr>
      <vt:lpstr>Sklop 2</vt:lpstr>
      <vt:lpstr>'Sklop 1'!Področje_tiskanja</vt:lpstr>
      <vt:lpstr>'Sklop 2'!Področje_tiskanja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kinkopf</dc:creator>
  <cp:lastModifiedBy>Ines Kučina</cp:lastModifiedBy>
  <cp:lastPrinted>2025-04-09T11:31:57Z</cp:lastPrinted>
  <dcterms:created xsi:type="dcterms:W3CDTF">2008-10-22T05:43:14Z</dcterms:created>
  <dcterms:modified xsi:type="dcterms:W3CDTF">2025-04-16T05:56:40Z</dcterms:modified>
</cp:coreProperties>
</file>